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Report'!$B$1:$H$26</definedName>
    <definedName name="_xlnm.Print_Titles" localSheetId="0">'BOM Report'!$6:$6</definedName>
    <definedName name="Vendor">#REF!</definedName>
    <definedName name="Vendors">#REF!</definedName>
  </definedNames>
  <calcPr calcId="145621" fullCalcOnLoad="1"/>
</workbook>
</file>

<file path=xl/calcChain.xml><?xml version="1.0" encoding="utf-8"?>
<calcChain xmlns="http://schemas.openxmlformats.org/spreadsheetml/2006/main">
  <c r="A25" i="1" l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<sst xmlns="http://schemas.openxmlformats.org/spreadsheetml/2006/main" count="129" uniqueCount="108">
  <si>
    <t>Filename:</t>
  </si>
  <si>
    <t>Generated:</t>
  </si>
  <si>
    <t>Variant:</t>
  </si>
  <si>
    <t>Item #</t>
  </si>
  <si>
    <t>None</t>
  </si>
  <si>
    <t>1/6/2016 9:58:11 AM</t>
  </si>
  <si>
    <t>PMP12072</t>
  </si>
  <si>
    <t>A</t>
  </si>
  <si>
    <t>Designator</t>
  </si>
  <si>
    <t>C1</t>
  </si>
  <si>
    <t>C2</t>
  </si>
  <si>
    <t>C3</t>
  </si>
  <si>
    <t>D1</t>
  </si>
  <si>
    <t>D2</t>
  </si>
  <si>
    <t>J1, J2</t>
  </si>
  <si>
    <t>Q1, Q2</t>
  </si>
  <si>
    <t>Q3, Q4</t>
  </si>
  <si>
    <t>R1</t>
  </si>
  <si>
    <t>R2</t>
  </si>
  <si>
    <t>R3</t>
  </si>
  <si>
    <t>R4</t>
  </si>
  <si>
    <t>R5</t>
  </si>
  <si>
    <t>R6</t>
  </si>
  <si>
    <t>R7</t>
  </si>
  <si>
    <t>T1</t>
  </si>
  <si>
    <t>TP1, TP2, TP4</t>
  </si>
  <si>
    <t>TP3</t>
  </si>
  <si>
    <t>U1</t>
  </si>
  <si>
    <t>Quantity</t>
  </si>
  <si>
    <t>Value</t>
  </si>
  <si>
    <t>0.1uF</t>
  </si>
  <si>
    <t>0.01uF</t>
  </si>
  <si>
    <t>1uF</t>
  </si>
  <si>
    <t>30V</t>
  </si>
  <si>
    <t>48V</t>
  </si>
  <si>
    <t/>
  </si>
  <si>
    <t>100V</t>
  </si>
  <si>
    <t>10.0k</t>
  </si>
  <si>
    <t>3.3</t>
  </si>
  <si>
    <t>301</t>
  </si>
  <si>
    <t>100k</t>
  </si>
  <si>
    <t>1.00k</t>
  </si>
  <si>
    <t>20.0k</t>
  </si>
  <si>
    <t>80.6k</t>
  </si>
  <si>
    <t>980uH</t>
  </si>
  <si>
    <t>Red</t>
  </si>
  <si>
    <t>Black</t>
  </si>
  <si>
    <t>PartNumber</t>
  </si>
  <si>
    <t>C1608X7R1H104K</t>
  </si>
  <si>
    <t>C1608X7R1H103K</t>
  </si>
  <si>
    <t>C1608X5R1C105K</t>
  </si>
  <si>
    <t>BAT54C</t>
  </si>
  <si>
    <t>SMCJ48CA</t>
  </si>
  <si>
    <t>ED555/2DS</t>
  </si>
  <si>
    <t>CSD19538Q3A</t>
  </si>
  <si>
    <t>ALT</t>
  </si>
  <si>
    <t>CRCW060310K0FKEA</t>
  </si>
  <si>
    <t>CRCW06033R30JNEA</t>
  </si>
  <si>
    <t>CRCW0805301RFKEA</t>
  </si>
  <si>
    <t>CRCW0603100KFKEA</t>
  </si>
  <si>
    <t>CRCW06031K00FKEA</t>
  </si>
  <si>
    <t>CRCW060320K0FKEA</t>
  </si>
  <si>
    <t>CRCW060380K6FKEA</t>
  </si>
  <si>
    <t>PA0173NLT</t>
  </si>
  <si>
    <t>5000</t>
  </si>
  <si>
    <t>5001</t>
  </si>
  <si>
    <t>UCC28086D</t>
  </si>
  <si>
    <t>Manufacturer</t>
  </si>
  <si>
    <t>TDK</t>
  </si>
  <si>
    <t>Diodes Inc.</t>
  </si>
  <si>
    <t>Bourns</t>
  </si>
  <si>
    <t>On-Shore Technology</t>
  </si>
  <si>
    <t>Texas Instruments</t>
  </si>
  <si>
    <t>Vishay-Dale</t>
  </si>
  <si>
    <t>Pulse Engineering</t>
  </si>
  <si>
    <t>Keystone</t>
  </si>
  <si>
    <t>Description</t>
  </si>
  <si>
    <t>CAP, CERM, 0.1uF, 50V, +/-10%, X7R, 0603</t>
  </si>
  <si>
    <t>CAP, CERM, 0.01uF, 50V, +/-10%, X7R, 0603</t>
  </si>
  <si>
    <t>CAP, CERM, 1uF, 16V, +/-10%, X5R, 0603</t>
  </si>
  <si>
    <t>Diode, Schottky, 30V, 0.2A, SOT-23</t>
  </si>
  <si>
    <t>Diode, TVS, Bi, 48V, 1500W, SMC</t>
  </si>
  <si>
    <t>Terminal Block, 6A, 3.5mm Pitch, 2-Pos, TH</t>
  </si>
  <si>
    <t>MOSFET, N-CH, 100 V, 5 A, DNH0008A</t>
  </si>
  <si>
    <t>MOSFET, SON 5x6mm</t>
  </si>
  <si>
    <t>RES, 10.0 k, 1%, 0.1 W, 0603</t>
  </si>
  <si>
    <t>RES, 3.3 ohm, 5%, 0.1W, 0603</t>
  </si>
  <si>
    <t>RES, 301 ohm, 1%, 0.125W, 0805</t>
  </si>
  <si>
    <t>RES, 100k ohm, 1%, 0.1W, 0603</t>
  </si>
  <si>
    <t>RES, 1.00 k, 1%, 0.1 W, 0603</t>
  </si>
  <si>
    <t>RES, 20.0 k, 1%, 0.1 W, 0603</t>
  </si>
  <si>
    <t>RES, 80.6 k, 1%, 0.1 W, 0603</t>
  </si>
  <si>
    <t>Transformer, Gate Drive, 980uH, SMT</t>
  </si>
  <si>
    <t>Test Point, Miniature, Red, TH</t>
  </si>
  <si>
    <t>Test Point, Miniature, Black, TH</t>
  </si>
  <si>
    <t>Push-Pull PWM Controller with Programmable Slope Compensation with Current Control, 50 % Duty Cycle, -40 to +85 degC, 8-pin SOIC (D), Green (RoHS &amp; no Sb/Br)</t>
  </si>
  <si>
    <t>PackageReference</t>
  </si>
  <si>
    <t>0603</t>
  </si>
  <si>
    <t>SOT-23</t>
  </si>
  <si>
    <t>SMC</t>
  </si>
  <si>
    <t>7.0x8.2x6.5mm</t>
  </si>
  <si>
    <t>DNH0008A</t>
  </si>
  <si>
    <t>SON 5x6mm</t>
  </si>
  <si>
    <t>0805</t>
  </si>
  <si>
    <t>460x160x340mil</t>
  </si>
  <si>
    <t>Red Miniature Testpoint</t>
  </si>
  <si>
    <t>Black Miniature Testpoint</t>
  </si>
  <si>
    <t>D0008A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</si>
</sst>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1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showGridLines="0" tabSelected="1" zoomScaleNormal="100" workbookViewId="0">
      <pane ySplit="6" topLeftCell="A7" activePane="bottomLeft" state="frozen"/>
      <selection pane="bottomLeft" activeCell="A4" sqref="A4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PDS BOM-PMP12072.xls</v>
      </c>
      <c r="F1" s="15" t="s">
        <v>6</v>
      </c>
    </row>
    <row r="2" spans="1:13" x14ac:dyDescent="0.2">
      <c r="A2" s="1" t="s">
        <v>2</v>
      </c>
      <c r="B2" s="14" t="s">
        <v>4</v>
      </c>
      <c r="F2" s="16" t="s">
        <v>7</v>
      </c>
    </row>
    <row r="3" spans="1:13" x14ac:dyDescent="0.2">
      <c r="A3" s="2" t="s">
        <v>1</v>
      </c>
      <c r="B3" s="14" t="s">
        <v>5</v>
      </c>
      <c r="F3" s="5"/>
    </row>
    <row r="4" spans="1:13" ht="20.25" x14ac:dyDescent="0.2">
      <c r="C4" s="1"/>
      <c r="E4" s="1"/>
      <c r="F4" s="13" t="str">
        <f>F1&amp;" REV "&amp;F2&amp;" Bill of Materials"</f>
        <v>PMP12072 REV A Bill of Materials</v>
      </c>
    </row>
    <row r="6" spans="1:13" x14ac:dyDescent="0.2">
      <c r="A6" s="10" t="s">
        <v>3</v>
      </c>
      <c r="B6" s="17" t="s">
        <v>8</v>
      </c>
      <c r="C6" s="17" t="s">
        <v>28</v>
      </c>
      <c r="D6" s="17" t="s">
        <v>29</v>
      </c>
      <c r="E6" s="22" t="s">
        <v>47</v>
      </c>
      <c r="F6" s="17" t="s">
        <v>67</v>
      </c>
      <c r="G6" s="22" t="s">
        <v>76</v>
      </c>
      <c r="H6" s="22" t="s">
        <v>96</v>
      </c>
    </row>
    <row r="7" spans="1:13" s="2" customFormat="1" x14ac:dyDescent="0.2">
      <c r="A7" s="8">
        <f t="shared" ref="A7:A25" si="0">ROW(A7)-ROW($A$6)</f>
        <v>1</v>
      </c>
      <c r="B7" s="18" t="s">
        <v>9</v>
      </c>
      <c r="C7" s="8">
        <v>1</v>
      </c>
      <c r="D7" s="20" t="s">
        <v>30</v>
      </c>
      <c r="E7" s="18" t="s">
        <v>48</v>
      </c>
      <c r="F7" s="23" t="s">
        <v>68</v>
      </c>
      <c r="G7" s="20" t="s">
        <v>77</v>
      </c>
      <c r="H7" s="20" t="s">
        <v>97</v>
      </c>
      <c r="I7" s="4"/>
      <c r="J7" s="4"/>
      <c r="K7" s="4"/>
      <c r="L7" s="4"/>
      <c r="M7" s="4"/>
    </row>
    <row r="8" spans="1:13" s="2" customFormat="1" x14ac:dyDescent="0.2">
      <c r="A8" s="9">
        <f t="shared" si="0"/>
        <v>2</v>
      </c>
      <c r="B8" s="19" t="s">
        <v>10</v>
      </c>
      <c r="C8" s="9">
        <v>1</v>
      </c>
      <c r="D8" s="21" t="s">
        <v>31</v>
      </c>
      <c r="E8" s="19" t="s">
        <v>49</v>
      </c>
      <c r="F8" s="24" t="s">
        <v>68</v>
      </c>
      <c r="G8" s="21" t="s">
        <v>78</v>
      </c>
      <c r="H8" s="21" t="s">
        <v>97</v>
      </c>
      <c r="I8" s="4"/>
      <c r="J8" s="4"/>
      <c r="K8" s="4"/>
      <c r="L8" s="4"/>
      <c r="M8" s="4"/>
    </row>
    <row r="9" spans="1:13" s="2" customFormat="1" x14ac:dyDescent="0.2">
      <c r="A9" s="8">
        <f t="shared" si="0"/>
        <v>3</v>
      </c>
      <c r="B9" s="18" t="s">
        <v>11</v>
      </c>
      <c r="C9" s="8">
        <v>1</v>
      </c>
      <c r="D9" s="20" t="s">
        <v>32</v>
      </c>
      <c r="E9" s="18" t="s">
        <v>50</v>
      </c>
      <c r="F9" s="23" t="s">
        <v>68</v>
      </c>
      <c r="G9" s="20" t="s">
        <v>79</v>
      </c>
      <c r="H9" s="20" t="s">
        <v>97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19" t="s">
        <v>12</v>
      </c>
      <c r="C10" s="9">
        <v>1</v>
      </c>
      <c r="D10" s="21" t="s">
        <v>33</v>
      </c>
      <c r="E10" s="19" t="s">
        <v>51</v>
      </c>
      <c r="F10" s="24" t="s">
        <v>69</v>
      </c>
      <c r="G10" s="21" t="s">
        <v>80</v>
      </c>
      <c r="H10" s="21" t="s">
        <v>98</v>
      </c>
      <c r="I10" s="4"/>
      <c r="J10" s="4"/>
      <c r="K10" s="4"/>
      <c r="L10" s="4"/>
      <c r="M10" s="4"/>
    </row>
    <row r="11" spans="1:13" s="2" customFormat="1" x14ac:dyDescent="0.2">
      <c r="A11" s="8">
        <f t="shared" si="0"/>
        <v>5</v>
      </c>
      <c r="B11" s="18" t="s">
        <v>13</v>
      </c>
      <c r="C11" s="8">
        <v>1</v>
      </c>
      <c r="D11" s="20" t="s">
        <v>34</v>
      </c>
      <c r="E11" s="18" t="s">
        <v>52</v>
      </c>
      <c r="F11" s="23" t="s">
        <v>70</v>
      </c>
      <c r="G11" s="20" t="s">
        <v>81</v>
      </c>
      <c r="H11" s="20" t="s">
        <v>99</v>
      </c>
      <c r="I11" s="4"/>
      <c r="J11" s="4"/>
      <c r="K11" s="4"/>
      <c r="L11" s="4"/>
      <c r="M11" s="4"/>
    </row>
    <row r="12" spans="1:13" s="2" customFormat="1" x14ac:dyDescent="0.2">
      <c r="A12" s="9">
        <f t="shared" si="0"/>
        <v>6</v>
      </c>
      <c r="B12" s="19" t="s">
        <v>14</v>
      </c>
      <c r="C12" s="9">
        <v>2</v>
      </c>
      <c r="D12" s="21" t="s">
        <v>35</v>
      </c>
      <c r="E12" s="19" t="s">
        <v>53</v>
      </c>
      <c r="F12" s="24" t="s">
        <v>71</v>
      </c>
      <c r="G12" s="21" t="s">
        <v>82</v>
      </c>
      <c r="H12" s="21" t="s">
        <v>100</v>
      </c>
      <c r="I12" s="4"/>
      <c r="J12" s="4"/>
      <c r="K12" s="4"/>
      <c r="L12" s="4"/>
      <c r="M12" s="4"/>
    </row>
    <row r="13" spans="1:13" s="2" customFormat="1" x14ac:dyDescent="0.2">
      <c r="A13" s="8">
        <f t="shared" si="0"/>
        <v>7</v>
      </c>
      <c r="B13" s="18" t="s">
        <v>15</v>
      </c>
      <c r="C13" s="8">
        <v>2</v>
      </c>
      <c r="D13" s="20" t="s">
        <v>36</v>
      </c>
      <c r="E13" s="18" t="s">
        <v>54</v>
      </c>
      <c r="F13" s="23" t="s">
        <v>72</v>
      </c>
      <c r="G13" s="20" t="s">
        <v>83</v>
      </c>
      <c r="H13" s="20" t="s">
        <v>101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19" t="s">
        <v>16</v>
      </c>
      <c r="C14" s="9">
        <v>2</v>
      </c>
      <c r="D14" s="21" t="s">
        <v>35</v>
      </c>
      <c r="E14" s="19" t="s">
        <v>55</v>
      </c>
      <c r="F14" s="24" t="s">
        <v>72</v>
      </c>
      <c r="G14" s="21" t="s">
        <v>84</v>
      </c>
      <c r="H14" s="21" t="s">
        <v>102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8" t="s">
        <v>17</v>
      </c>
      <c r="C15" s="8">
        <v>1</v>
      </c>
      <c r="D15" s="20" t="s">
        <v>37</v>
      </c>
      <c r="E15" s="18" t="s">
        <v>56</v>
      </c>
      <c r="F15" s="23" t="s">
        <v>73</v>
      </c>
      <c r="G15" s="20" t="s">
        <v>85</v>
      </c>
      <c r="H15" s="20" t="s">
        <v>97</v>
      </c>
      <c r="I15" s="4"/>
      <c r="J15" s="4"/>
      <c r="K15" s="4"/>
      <c r="L15" s="4"/>
      <c r="M15" s="4"/>
    </row>
    <row r="16" spans="1:13" s="2" customFormat="1" x14ac:dyDescent="0.2">
      <c r="A16" s="9">
        <f t="shared" si="0"/>
        <v>10</v>
      </c>
      <c r="B16" s="19" t="s">
        <v>18</v>
      </c>
      <c r="C16" s="9">
        <v>1</v>
      </c>
      <c r="D16" s="21" t="s">
        <v>38</v>
      </c>
      <c r="E16" s="19" t="s">
        <v>57</v>
      </c>
      <c r="F16" s="24" t="s">
        <v>73</v>
      </c>
      <c r="G16" s="21" t="s">
        <v>86</v>
      </c>
      <c r="H16" s="21" t="s">
        <v>97</v>
      </c>
      <c r="I16" s="4"/>
      <c r="J16" s="4"/>
      <c r="K16" s="4"/>
      <c r="L16" s="4"/>
      <c r="M16" s="4"/>
    </row>
    <row r="17" spans="1:13" s="2" customFormat="1" x14ac:dyDescent="0.2">
      <c r="A17" s="8">
        <f t="shared" si="0"/>
        <v>11</v>
      </c>
      <c r="B17" s="18" t="s">
        <v>19</v>
      </c>
      <c r="C17" s="8">
        <v>1</v>
      </c>
      <c r="D17" s="20" t="s">
        <v>39</v>
      </c>
      <c r="E17" s="18" t="s">
        <v>58</v>
      </c>
      <c r="F17" s="23" t="s">
        <v>73</v>
      </c>
      <c r="G17" s="20" t="s">
        <v>87</v>
      </c>
      <c r="H17" s="20" t="s">
        <v>103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20</v>
      </c>
      <c r="C18" s="9">
        <v>1</v>
      </c>
      <c r="D18" s="21" t="s">
        <v>40</v>
      </c>
      <c r="E18" s="19" t="s">
        <v>59</v>
      </c>
      <c r="F18" s="24" t="s">
        <v>73</v>
      </c>
      <c r="G18" s="21" t="s">
        <v>88</v>
      </c>
      <c r="H18" s="21" t="s">
        <v>97</v>
      </c>
      <c r="I18" s="4"/>
      <c r="J18" s="4"/>
      <c r="K18" s="4"/>
      <c r="L18" s="4"/>
      <c r="M18" s="4"/>
    </row>
    <row r="19" spans="1:13" s="2" customFormat="1" x14ac:dyDescent="0.2">
      <c r="A19" s="8">
        <f t="shared" si="0"/>
        <v>13</v>
      </c>
      <c r="B19" s="18" t="s">
        <v>21</v>
      </c>
      <c r="C19" s="8">
        <v>1</v>
      </c>
      <c r="D19" s="20" t="s">
        <v>41</v>
      </c>
      <c r="E19" s="18" t="s">
        <v>60</v>
      </c>
      <c r="F19" s="23" t="s">
        <v>73</v>
      </c>
      <c r="G19" s="20" t="s">
        <v>89</v>
      </c>
      <c r="H19" s="20" t="s">
        <v>97</v>
      </c>
      <c r="I19" s="4"/>
      <c r="J19" s="4"/>
      <c r="K19" s="4"/>
      <c r="L19" s="4"/>
      <c r="M19" s="4"/>
    </row>
    <row r="20" spans="1:13" s="2" customFormat="1" x14ac:dyDescent="0.2">
      <c r="A20" s="9">
        <f t="shared" si="0"/>
        <v>14</v>
      </c>
      <c r="B20" s="19" t="s">
        <v>22</v>
      </c>
      <c r="C20" s="9">
        <v>1</v>
      </c>
      <c r="D20" s="21" t="s">
        <v>42</v>
      </c>
      <c r="E20" s="19" t="s">
        <v>61</v>
      </c>
      <c r="F20" s="24" t="s">
        <v>73</v>
      </c>
      <c r="G20" s="21" t="s">
        <v>90</v>
      </c>
      <c r="H20" s="21" t="s">
        <v>97</v>
      </c>
      <c r="I20" s="4"/>
      <c r="J20" s="4"/>
      <c r="K20" s="4"/>
      <c r="L20" s="4"/>
      <c r="M20" s="4"/>
    </row>
    <row r="21" spans="1:13" s="2" customFormat="1" x14ac:dyDescent="0.2">
      <c r="A21" s="8">
        <f t="shared" si="0"/>
        <v>15</v>
      </c>
      <c r="B21" s="18" t="s">
        <v>23</v>
      </c>
      <c r="C21" s="8">
        <v>1</v>
      </c>
      <c r="D21" s="20" t="s">
        <v>43</v>
      </c>
      <c r="E21" s="18" t="s">
        <v>62</v>
      </c>
      <c r="F21" s="23" t="s">
        <v>73</v>
      </c>
      <c r="G21" s="20" t="s">
        <v>91</v>
      </c>
      <c r="H21" s="20" t="s">
        <v>97</v>
      </c>
      <c r="I21" s="4"/>
      <c r="J21" s="4"/>
      <c r="K21" s="4"/>
      <c r="L21" s="4"/>
      <c r="M21" s="4"/>
    </row>
    <row r="22" spans="1:13" s="2" customFormat="1" x14ac:dyDescent="0.2">
      <c r="A22" s="9">
        <f t="shared" si="0"/>
        <v>16</v>
      </c>
      <c r="B22" s="19" t="s">
        <v>24</v>
      </c>
      <c r="C22" s="9">
        <v>1</v>
      </c>
      <c r="D22" s="21" t="s">
        <v>44</v>
      </c>
      <c r="E22" s="19" t="s">
        <v>63</v>
      </c>
      <c r="F22" s="24" t="s">
        <v>74</v>
      </c>
      <c r="G22" s="21" t="s">
        <v>92</v>
      </c>
      <c r="H22" s="21" t="s">
        <v>104</v>
      </c>
      <c r="I22" s="4"/>
      <c r="J22" s="4"/>
      <c r="K22" s="4"/>
      <c r="L22" s="4"/>
      <c r="M22" s="4"/>
    </row>
    <row r="23" spans="1:13" s="2" customFormat="1" ht="25.5" x14ac:dyDescent="0.2">
      <c r="A23" s="8">
        <f t="shared" si="0"/>
        <v>17</v>
      </c>
      <c r="B23" s="18" t="s">
        <v>25</v>
      </c>
      <c r="C23" s="8">
        <v>3</v>
      </c>
      <c r="D23" s="20" t="s">
        <v>45</v>
      </c>
      <c r="E23" s="18" t="s">
        <v>64</v>
      </c>
      <c r="F23" s="23" t="s">
        <v>75</v>
      </c>
      <c r="G23" s="20" t="s">
        <v>93</v>
      </c>
      <c r="H23" s="20" t="s">
        <v>105</v>
      </c>
      <c r="I23" s="4"/>
      <c r="J23" s="4"/>
      <c r="K23" s="4"/>
      <c r="L23" s="4"/>
      <c r="M23" s="4"/>
    </row>
    <row r="24" spans="1:13" s="2" customFormat="1" ht="25.5" x14ac:dyDescent="0.2">
      <c r="A24" s="9">
        <f t="shared" si="0"/>
        <v>18</v>
      </c>
      <c r="B24" s="19" t="s">
        <v>26</v>
      </c>
      <c r="C24" s="9">
        <v>1</v>
      </c>
      <c r="D24" s="21" t="s">
        <v>46</v>
      </c>
      <c r="E24" s="19" t="s">
        <v>65</v>
      </c>
      <c r="F24" s="24" t="s">
        <v>75</v>
      </c>
      <c r="G24" s="21" t="s">
        <v>94</v>
      </c>
      <c r="H24" s="21" t="s">
        <v>106</v>
      </c>
      <c r="I24" s="4"/>
      <c r="J24" s="4"/>
      <c r="K24" s="4"/>
      <c r="L24" s="4"/>
      <c r="M24" s="4"/>
    </row>
    <row r="25" spans="1:13" s="2" customFormat="1" ht="38.25" x14ac:dyDescent="0.2">
      <c r="A25" s="8">
        <f t="shared" si="0"/>
        <v>19</v>
      </c>
      <c r="B25" s="18" t="s">
        <v>27</v>
      </c>
      <c r="C25" s="8">
        <v>1</v>
      </c>
      <c r="D25" s="20" t="s">
        <v>35</v>
      </c>
      <c r="E25" s="18" t="s">
        <v>66</v>
      </c>
      <c r="F25" s="23" t="s">
        <v>72</v>
      </c>
      <c r="G25" s="20" t="s">
        <v>95</v>
      </c>
      <c r="H25" s="20" t="s">
        <v>107</v>
      </c>
      <c r="I25" s="4"/>
      <c r="J25" s="4"/>
      <c r="K25" s="4"/>
      <c r="L25" s="4"/>
      <c r="M25" s="4"/>
    </row>
    <row r="26" spans="1:13" ht="16.5" customHeight="1" x14ac:dyDescent="0.2">
      <c r="B26" s="11"/>
      <c r="C26" s="7"/>
      <c r="E26" s="6"/>
      <c r="F26" s="7"/>
    </row>
  </sheetData>
  <phoneticPr fontId="0" type="noConversion"/>
  <conditionalFormatting sqref="F7:F8">
    <cfRule type="containsText" dxfId="17" priority="18" stopIfTrue="1" operator="containsText" text=", ">
      <formula>NOT(ISERROR(SEARCH(", ",F7)))</formula>
    </cfRule>
  </conditionalFormatting>
  <conditionalFormatting sqref="F9">
    <cfRule type="containsText" dxfId="16" priority="17" stopIfTrue="1" operator="containsText" text=", ">
      <formula>NOT(ISERROR(SEARCH(", ",F9)))</formula>
    </cfRule>
  </conditionalFormatting>
  <conditionalFormatting sqref="F10">
    <cfRule type="containsText" dxfId="15" priority="16" stopIfTrue="1" operator="containsText" text=", ">
      <formula>NOT(ISERROR(SEARCH(", ",F10)))</formula>
    </cfRule>
  </conditionalFormatting>
  <conditionalFormatting sqref="F11">
    <cfRule type="containsText" dxfId="14" priority="15" stopIfTrue="1" operator="containsText" text=", ">
      <formula>NOT(ISERROR(SEARCH(", ",F11)))</formula>
    </cfRule>
  </conditionalFormatting>
  <conditionalFormatting sqref="F12">
    <cfRule type="containsText" dxfId="13" priority="14" stopIfTrue="1" operator="containsText" text=", ">
      <formula>NOT(ISERROR(SEARCH(", ",F12)))</formula>
    </cfRule>
  </conditionalFormatting>
  <conditionalFormatting sqref="F13">
    <cfRule type="containsText" dxfId="12" priority="13" stopIfTrue="1" operator="containsText" text=", ">
      <formula>NOT(ISERROR(SEARCH(", ",F13)))</formula>
    </cfRule>
  </conditionalFormatting>
  <conditionalFormatting sqref="F14">
    <cfRule type="containsText" dxfId="11" priority="12" stopIfTrue="1" operator="containsText" text=", ">
      <formula>NOT(ISERROR(SEARCH(", ",F14)))</formula>
    </cfRule>
  </conditionalFormatting>
  <conditionalFormatting sqref="F15">
    <cfRule type="containsText" dxfId="10" priority="11" stopIfTrue="1" operator="containsText" text=", ">
      <formula>NOT(ISERROR(SEARCH(", ",F15)))</formula>
    </cfRule>
  </conditionalFormatting>
  <conditionalFormatting sqref="F16">
    <cfRule type="containsText" dxfId="9" priority="10" stopIfTrue="1" operator="containsText" text=", ">
      <formula>NOT(ISERROR(SEARCH(", ",F16)))</formula>
    </cfRule>
  </conditionalFormatting>
  <conditionalFormatting sqref="F17">
    <cfRule type="containsText" dxfId="8" priority="9" stopIfTrue="1" operator="containsText" text=", ">
      <formula>NOT(ISERROR(SEARCH(", ",F17)))</formula>
    </cfRule>
  </conditionalFormatting>
  <conditionalFormatting sqref="F18">
    <cfRule type="containsText" dxfId="7" priority="8" stopIfTrue="1" operator="containsText" text=", ">
      <formula>NOT(ISERROR(SEARCH(", ",F18)))</formula>
    </cfRule>
  </conditionalFormatting>
  <conditionalFormatting sqref="F19">
    <cfRule type="containsText" dxfId="6" priority="7" stopIfTrue="1" operator="containsText" text=", ">
      <formula>NOT(ISERROR(SEARCH(", ",F19)))</formula>
    </cfRule>
  </conditionalFormatting>
  <conditionalFormatting sqref="F20">
    <cfRule type="containsText" dxfId="5" priority="6" stopIfTrue="1" operator="containsText" text=", ">
      <formula>NOT(ISERROR(SEARCH(", ",F20)))</formula>
    </cfRule>
  </conditionalFormatting>
  <conditionalFormatting sqref="F21">
    <cfRule type="containsText" dxfId="4" priority="5" stopIfTrue="1" operator="containsText" text=", ">
      <formula>NOT(ISERROR(SEARCH(", ",F21)))</formula>
    </cfRule>
  </conditionalFormatting>
  <conditionalFormatting sqref="F22">
    <cfRule type="containsText" dxfId="3" priority="4" stopIfTrue="1" operator="containsText" text=", ">
      <formula>NOT(ISERROR(SEARCH(", ",F22)))</formula>
    </cfRule>
  </conditionalFormatting>
  <conditionalFormatting sqref="F23">
    <cfRule type="containsText" dxfId="2" priority="3" stopIfTrue="1" operator="containsText" text=", ">
      <formula>NOT(ISERROR(SEARCH(", ",F23)))</formula>
    </cfRule>
  </conditionalFormatting>
  <conditionalFormatting sqref="F24">
    <cfRule type="containsText" dxfId="1" priority="2" stopIfTrue="1" operator="containsText" text=", ">
      <formula>NOT(ISERROR(SEARCH(", ",F24)))</formula>
    </cfRule>
  </conditionalFormatting>
  <conditionalFormatting sqref="F25">
    <cfRule type="containsText" dxfId="0" priority="1" stopIfTrue="1" operator="containsText" text=", ">
      <formula>NOT(ISERROR(SEARCH(", ",F25)))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2008-09-09T17:29:39Z</cp:lastPrinted>
  <dcterms:created xsi:type="dcterms:W3CDTF">2000-10-27T00:30:29Z</dcterms:created>
  <dcterms:modified xsi:type="dcterms:W3CDTF">2016-01-06T15:58:24Z</dcterms:modified>
</cp:coreProperties>
</file>