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6" yWindow="132" windowWidth="15168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Report'!$B$1:$H$37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36" i="1" l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</calcChain>
</file>

<file path=xl/sharedStrings.xml><?xml version="1.0" encoding="utf-8"?>
<sst xmlns="http://schemas.openxmlformats.org/spreadsheetml/2006/main" count="196" uniqueCount="148">
  <si>
    <t>Generated:</t>
  </si>
  <si>
    <t>Variant:</t>
  </si>
  <si>
    <t>Item #</t>
  </si>
  <si>
    <t>TID #:</t>
  </si>
  <si>
    <t>001</t>
  </si>
  <si>
    <t>8/1/2017 7:23:19 PM</t>
  </si>
  <si>
    <t>PMP40281</t>
  </si>
  <si>
    <t>1.0</t>
  </si>
  <si>
    <t>Designator</t>
  </si>
  <si>
    <t>C1</t>
  </si>
  <si>
    <t>C2</t>
  </si>
  <si>
    <t>C3</t>
  </si>
  <si>
    <t>C4, C10</t>
  </si>
  <si>
    <t>C5</t>
  </si>
  <si>
    <t>C6</t>
  </si>
  <si>
    <t>C7</t>
  </si>
  <si>
    <t>C8</t>
  </si>
  <si>
    <t>C9</t>
  </si>
  <si>
    <t>C11</t>
  </si>
  <si>
    <t>C12</t>
  </si>
  <si>
    <t>D1, D2</t>
  </si>
  <si>
    <t>D3</t>
  </si>
  <si>
    <t>J1</t>
  </si>
  <si>
    <t>J2</t>
  </si>
  <si>
    <t>R1, R2, R4</t>
  </si>
  <si>
    <t>R3</t>
  </si>
  <si>
    <t>R5</t>
  </si>
  <si>
    <t>R6</t>
  </si>
  <si>
    <t>R7</t>
  </si>
  <si>
    <t>R8</t>
  </si>
  <si>
    <t>R9, R10, R11</t>
  </si>
  <si>
    <t>R12</t>
  </si>
  <si>
    <t>R13</t>
  </si>
  <si>
    <t>TP3</t>
  </si>
  <si>
    <t>U1</t>
  </si>
  <si>
    <t>C13</t>
  </si>
  <si>
    <t>Q1, Q2</t>
  </si>
  <si>
    <t>R14, R15</t>
  </si>
  <si>
    <t>R16, R17</t>
  </si>
  <si>
    <t>Quantity</t>
  </si>
  <si>
    <t>Value</t>
  </si>
  <si>
    <t>2.2uF</t>
  </si>
  <si>
    <t>4.7uF</t>
  </si>
  <si>
    <t>0.1uF</t>
  </si>
  <si>
    <t>150pF</t>
  </si>
  <si>
    <t>3.3pF</t>
  </si>
  <si>
    <t>0.15uF</t>
  </si>
  <si>
    <t>47pF</t>
  </si>
  <si>
    <t>0.015uF</t>
  </si>
  <si>
    <t>220pF</t>
  </si>
  <si>
    <t>3.9pF</t>
  </si>
  <si>
    <t>600V</t>
  </si>
  <si>
    <t/>
  </si>
  <si>
    <t>1.65k</t>
  </si>
  <si>
    <t>2.2</t>
  </si>
  <si>
    <t>174</t>
  </si>
  <si>
    <t>750k</t>
  </si>
  <si>
    <t>487k</t>
  </si>
  <si>
    <t>35.7k</t>
  </si>
  <si>
    <t>4.99Meg</t>
  </si>
  <si>
    <t>10.0k</t>
  </si>
  <si>
    <t>140k</t>
  </si>
  <si>
    <t>120uF</t>
  </si>
  <si>
    <t>60V</t>
  </si>
  <si>
    <t>PartNumber</t>
  </si>
  <si>
    <t>C2012X7R1V225K085AC</t>
  </si>
  <si>
    <t>GRM188Z71C475KE21D</t>
  </si>
  <si>
    <t>GRM155R71C104KA88D</t>
  </si>
  <si>
    <t>GRM31A5C2J151JW01D</t>
  </si>
  <si>
    <t>C1206C225K4RACTU</t>
  </si>
  <si>
    <t>GRM1555C1H3R3CA01D</t>
  </si>
  <si>
    <t>GRM155R71C154KA12D</t>
  </si>
  <si>
    <t>GRM1555C1H470FA01D</t>
  </si>
  <si>
    <t>GRM2195C1H153JA01D</t>
  </si>
  <si>
    <t>GRM1555C1H221JA01D</t>
  </si>
  <si>
    <t>GRM1555C1H3R9CA01D</t>
  </si>
  <si>
    <t>MURA160T3G</t>
  </si>
  <si>
    <t>ES1JAF</t>
  </si>
  <si>
    <t>4-644694-4</t>
  </si>
  <si>
    <t>5-146261-1</t>
  </si>
  <si>
    <t>CRCW12061K65FKEA</t>
  </si>
  <si>
    <t>CRCW06032R20JNEA</t>
  </si>
  <si>
    <t>CRCW1206174RFKEA</t>
  </si>
  <si>
    <t>CRCW0402750KFKED</t>
  </si>
  <si>
    <t>CRCW0402487KFKED</t>
  </si>
  <si>
    <t>CRCW060335K7FKEA</t>
  </si>
  <si>
    <t>CRCW12064M99FKEA</t>
  </si>
  <si>
    <t>CRCW060310K0FKEA</t>
  </si>
  <si>
    <t>CRCW0402140KFKED</t>
  </si>
  <si>
    <t>5011</t>
  </si>
  <si>
    <t>UCC25630-1DDBR</t>
  </si>
  <si>
    <t>35ZLQ120MEFC6.3X11</t>
  </si>
  <si>
    <t>2N7002KW</t>
  </si>
  <si>
    <t>CRCW040210K0FKED</t>
  </si>
  <si>
    <t>Manufacturer</t>
  </si>
  <si>
    <t>TDK</t>
  </si>
  <si>
    <t>MuRata</t>
  </si>
  <si>
    <t>Kemet</t>
  </si>
  <si>
    <t>ON Semiconductor</t>
  </si>
  <si>
    <t>Fairchild Semiconductor</t>
  </si>
  <si>
    <t>TE Connectivity</t>
  </si>
  <si>
    <t>Vishay-Dale</t>
  </si>
  <si>
    <t>Keystone</t>
  </si>
  <si>
    <t>Texas Instruments</t>
  </si>
  <si>
    <t>Rubycon</t>
  </si>
  <si>
    <t>Description</t>
  </si>
  <si>
    <t>CAP, CERM, 2.2 µF, 35 V, +/- 10%, X7R, 0805</t>
  </si>
  <si>
    <t>CAP, CERM, 4.7 µF, 16 V, +/- 10%, X7R, 0603</t>
  </si>
  <si>
    <t>CAP, CERM, 0.1 µF, 16 V, +/- 10%, X7R, 0402</t>
  </si>
  <si>
    <t>CAP, CERM, 150 pF, 630 V, +/- 5%, C0G/NP0, 1206</t>
  </si>
  <si>
    <t>CAP, CERM, 2.2 µF, 16 V, +/- 10%, X7R, 1206</t>
  </si>
  <si>
    <t>CAP, CERM, 3.3 pF, 50 V, +/- 5%, C0G/NP0, 0402</t>
  </si>
  <si>
    <t>CAP, CERM, 0.15 µF, 16 V, +/- 10%, X7R, 0402</t>
  </si>
  <si>
    <t>CAP, CERM, 47 pF, 50 V, +/- 1%, C0G/NP0, 0402</t>
  </si>
  <si>
    <t>CAP, CERM, 0.015 µF, 50 V, +/- 5%, C0G/NP0, 0805</t>
  </si>
  <si>
    <t>CAP, CERM, 220 pF, 50 V, +/- 5%, C0G/NP0, 0402</t>
  </si>
  <si>
    <t>CAP, CERM, 3.9 pF, 50 V, +/- 5%, C0G/NP0, 0402</t>
  </si>
  <si>
    <t>Diode, Ultrafast, 600 V, 1 A, AEC-Q101, SMA</t>
  </si>
  <si>
    <t>Diode, Ultrafast, 600 V, 1 A, AEC-Q101, SMAF</t>
  </si>
  <si>
    <t>Header, 100 mil, 14x1, Tin, R/A, TH</t>
  </si>
  <si>
    <t>Header, 100mil, 2x1, Gold, TH</t>
  </si>
  <si>
    <t>RES, 1.65 k, 1%, 0.25 W, 1206</t>
  </si>
  <si>
    <t>RES, 2.2, 5%, 0.1 W, 0603</t>
  </si>
  <si>
    <t>RES, 174, 1%, 0.25 W, 1206</t>
  </si>
  <si>
    <t>RES, 750 k, 1%, 0.063 W, 0402</t>
  </si>
  <si>
    <t>RES, 487 k, 1%, 0.063 W, 0402</t>
  </si>
  <si>
    <t>RES, 35.7 k, 1%, 0.1 W, 0603</t>
  </si>
  <si>
    <t>RES, 4.99 M, 1%, 0.25 W, 1206</t>
  </si>
  <si>
    <t>RES, 10.0 k, 1%, 0.1 W, 0603</t>
  </si>
  <si>
    <t>RES, 140 k, 1%, 0.063 W, 0402</t>
  </si>
  <si>
    <t>Test Point, Multipurpose, Black, TH</t>
  </si>
  <si>
    <t>Enhanced LLC Resonant Controller with Driver, DDB0014A (SOIC-14)</t>
  </si>
  <si>
    <t>CAP, AL, 120 µF, 35 V, +/- 20%, TH</t>
  </si>
  <si>
    <t>MOSFET, N-CH, 60 V, 0.31 A, SOT-323</t>
  </si>
  <si>
    <t>RES, 10.0 k, 1%, 0.063 W, 0402</t>
  </si>
  <si>
    <t>PackageReference</t>
  </si>
  <si>
    <t>0805</t>
  </si>
  <si>
    <t>0603</t>
  </si>
  <si>
    <t>0402</t>
  </si>
  <si>
    <t>1206</t>
  </si>
  <si>
    <t>SMA</t>
  </si>
  <si>
    <t>SMAF</t>
  </si>
  <si>
    <t>Header, 100 mil, 14x1, R/A, TH</t>
  </si>
  <si>
    <t>Header, 2x1, 100mil</t>
  </si>
  <si>
    <t>Black Multipurpose Testpoint</t>
  </si>
  <si>
    <t>DDB0014A</t>
  </si>
  <si>
    <t>D6.3xL11mm</t>
  </si>
  <si>
    <t>SOT-323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</si>
</sst>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2" fillId="0" borderId="0" xfId="0" quotePrefix="1" applyFont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2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5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showGridLines="0" tabSelected="1" zoomScaleNormal="100" workbookViewId="0">
      <pane ySplit="6" topLeftCell="A13" activePane="bottomLeft" state="frozen"/>
      <selection pane="bottomLeft" activeCell="B2" sqref="B2"/>
    </sheetView>
  </sheetViews>
  <sheetFormatPr defaultColWidth="9.109375" defaultRowHeight="13.2" x14ac:dyDescent="0.25"/>
  <cols>
    <col min="1" max="1" width="9.6640625" style="1" customWidth="1"/>
    <col min="2" max="2" width="15.6640625" style="1" customWidth="1"/>
    <col min="3" max="3" width="8.6640625" style="3" customWidth="1"/>
    <col min="4" max="4" width="10.6640625" style="1" customWidth="1"/>
    <col min="5" max="5" width="26.6640625" style="5" customWidth="1"/>
    <col min="6" max="6" width="24.6640625" style="3" customWidth="1"/>
    <col min="7" max="7" width="60.6640625" style="1" customWidth="1"/>
    <col min="8" max="8" width="18.6640625" style="1" customWidth="1"/>
    <col min="9" max="16384" width="9.109375" style="1"/>
  </cols>
  <sheetData>
    <row r="1" spans="1:13" ht="15" x14ac:dyDescent="0.35">
      <c r="B1" s="12"/>
      <c r="F1" s="16" t="s">
        <v>6</v>
      </c>
    </row>
    <row r="2" spans="1:13" x14ac:dyDescent="0.25">
      <c r="A2" s="1" t="s">
        <v>1</v>
      </c>
      <c r="B2" s="14" t="s">
        <v>4</v>
      </c>
      <c r="F2" s="17" t="s">
        <v>7</v>
      </c>
    </row>
    <row r="3" spans="1:13" x14ac:dyDescent="0.25">
      <c r="A3" s="2" t="s">
        <v>0</v>
      </c>
      <c r="B3" s="14" t="s">
        <v>5</v>
      </c>
      <c r="F3" s="5"/>
    </row>
    <row r="4" spans="1:13" ht="21" x14ac:dyDescent="0.25">
      <c r="A4" s="2" t="s">
        <v>3</v>
      </c>
      <c r="B4" s="15" t="s">
        <v>6</v>
      </c>
      <c r="C4" s="1"/>
      <c r="E4" s="1"/>
      <c r="F4" s="13" t="str">
        <f>F1&amp;" REV "&amp;F2&amp;" Bill of Materials"</f>
        <v>PMP40281 REV 1.0 Bill of Materials</v>
      </c>
    </row>
    <row r="6" spans="1:13" x14ac:dyDescent="0.25">
      <c r="A6" s="10" t="s">
        <v>2</v>
      </c>
      <c r="B6" s="18" t="s">
        <v>8</v>
      </c>
      <c r="C6" s="18" t="s">
        <v>39</v>
      </c>
      <c r="D6" s="18" t="s">
        <v>40</v>
      </c>
      <c r="E6" s="23" t="s">
        <v>64</v>
      </c>
      <c r="F6" s="18" t="s">
        <v>94</v>
      </c>
      <c r="G6" s="23" t="s">
        <v>105</v>
      </c>
      <c r="H6" s="23" t="s">
        <v>135</v>
      </c>
    </row>
    <row r="7" spans="1:13" s="2" customFormat="1" x14ac:dyDescent="0.25">
      <c r="A7" s="8">
        <f t="shared" ref="A7:A36" si="0">ROW(A7)-ROW($A$6)</f>
        <v>1</v>
      </c>
      <c r="B7" s="19" t="s">
        <v>9</v>
      </c>
      <c r="C7" s="8">
        <v>1</v>
      </c>
      <c r="D7" s="21" t="s">
        <v>41</v>
      </c>
      <c r="E7" s="19" t="s">
        <v>65</v>
      </c>
      <c r="F7" s="24" t="s">
        <v>95</v>
      </c>
      <c r="G7" s="21" t="s">
        <v>106</v>
      </c>
      <c r="H7" s="21" t="s">
        <v>136</v>
      </c>
      <c r="I7" s="4"/>
      <c r="J7" s="4"/>
      <c r="K7" s="4"/>
      <c r="L7" s="4"/>
      <c r="M7" s="4"/>
    </row>
    <row r="8" spans="1:13" s="2" customFormat="1" x14ac:dyDescent="0.25">
      <c r="A8" s="9">
        <f t="shared" si="0"/>
        <v>2</v>
      </c>
      <c r="B8" s="20" t="s">
        <v>10</v>
      </c>
      <c r="C8" s="9">
        <v>1</v>
      </c>
      <c r="D8" s="22" t="s">
        <v>42</v>
      </c>
      <c r="E8" s="20" t="s">
        <v>66</v>
      </c>
      <c r="F8" s="25" t="s">
        <v>96</v>
      </c>
      <c r="G8" s="22" t="s">
        <v>107</v>
      </c>
      <c r="H8" s="22" t="s">
        <v>137</v>
      </c>
      <c r="I8" s="4"/>
      <c r="J8" s="4"/>
      <c r="K8" s="4"/>
      <c r="L8" s="4"/>
      <c r="M8" s="4"/>
    </row>
    <row r="9" spans="1:13" s="2" customFormat="1" x14ac:dyDescent="0.25">
      <c r="A9" s="8">
        <f t="shared" si="0"/>
        <v>3</v>
      </c>
      <c r="B9" s="19" t="s">
        <v>11</v>
      </c>
      <c r="C9" s="8">
        <v>1</v>
      </c>
      <c r="D9" s="21" t="s">
        <v>43</v>
      </c>
      <c r="E9" s="19" t="s">
        <v>67</v>
      </c>
      <c r="F9" s="24" t="s">
        <v>96</v>
      </c>
      <c r="G9" s="21" t="s">
        <v>108</v>
      </c>
      <c r="H9" s="21" t="s">
        <v>138</v>
      </c>
      <c r="I9" s="4"/>
      <c r="J9" s="4"/>
      <c r="K9" s="4"/>
      <c r="L9" s="4"/>
      <c r="M9" s="4"/>
    </row>
    <row r="10" spans="1:13" s="2" customFormat="1" x14ac:dyDescent="0.25">
      <c r="A10" s="9">
        <f t="shared" si="0"/>
        <v>4</v>
      </c>
      <c r="B10" s="20" t="s">
        <v>12</v>
      </c>
      <c r="C10" s="9">
        <v>2</v>
      </c>
      <c r="D10" s="22" t="s">
        <v>44</v>
      </c>
      <c r="E10" s="20" t="s">
        <v>68</v>
      </c>
      <c r="F10" s="25" t="s">
        <v>96</v>
      </c>
      <c r="G10" s="22" t="s">
        <v>109</v>
      </c>
      <c r="H10" s="22" t="s">
        <v>139</v>
      </c>
      <c r="I10" s="4"/>
      <c r="J10" s="4"/>
      <c r="K10" s="4"/>
      <c r="L10" s="4"/>
      <c r="M10" s="4"/>
    </row>
    <row r="11" spans="1:13" s="2" customFormat="1" x14ac:dyDescent="0.25">
      <c r="A11" s="8">
        <f t="shared" si="0"/>
        <v>5</v>
      </c>
      <c r="B11" s="19" t="s">
        <v>13</v>
      </c>
      <c r="C11" s="8">
        <v>1</v>
      </c>
      <c r="D11" s="21" t="s">
        <v>41</v>
      </c>
      <c r="E11" s="19" t="s">
        <v>69</v>
      </c>
      <c r="F11" s="24" t="s">
        <v>97</v>
      </c>
      <c r="G11" s="21" t="s">
        <v>110</v>
      </c>
      <c r="H11" s="21" t="s">
        <v>139</v>
      </c>
      <c r="I11" s="4"/>
      <c r="J11" s="4"/>
      <c r="K11" s="4"/>
      <c r="L11" s="4"/>
      <c r="M11" s="4"/>
    </row>
    <row r="12" spans="1:13" s="2" customFormat="1" x14ac:dyDescent="0.25">
      <c r="A12" s="9">
        <f t="shared" si="0"/>
        <v>6</v>
      </c>
      <c r="B12" s="20" t="s">
        <v>14</v>
      </c>
      <c r="C12" s="9">
        <v>1</v>
      </c>
      <c r="D12" s="22" t="s">
        <v>45</v>
      </c>
      <c r="E12" s="20" t="s">
        <v>70</v>
      </c>
      <c r="F12" s="25" t="s">
        <v>96</v>
      </c>
      <c r="G12" s="22" t="s">
        <v>111</v>
      </c>
      <c r="H12" s="22" t="s">
        <v>138</v>
      </c>
      <c r="I12" s="4"/>
      <c r="J12" s="4"/>
      <c r="K12" s="4"/>
      <c r="L12" s="4"/>
      <c r="M12" s="4"/>
    </row>
    <row r="13" spans="1:13" s="2" customFormat="1" x14ac:dyDescent="0.25">
      <c r="A13" s="8">
        <f t="shared" si="0"/>
        <v>7</v>
      </c>
      <c r="B13" s="19" t="s">
        <v>15</v>
      </c>
      <c r="C13" s="8">
        <v>1</v>
      </c>
      <c r="D13" s="21" t="s">
        <v>46</v>
      </c>
      <c r="E13" s="19" t="s">
        <v>71</v>
      </c>
      <c r="F13" s="24" t="s">
        <v>96</v>
      </c>
      <c r="G13" s="21" t="s">
        <v>112</v>
      </c>
      <c r="H13" s="21" t="s">
        <v>138</v>
      </c>
      <c r="I13" s="4"/>
      <c r="J13" s="4"/>
      <c r="K13" s="4"/>
      <c r="L13" s="4"/>
      <c r="M13" s="4"/>
    </row>
    <row r="14" spans="1:13" s="2" customFormat="1" x14ac:dyDescent="0.25">
      <c r="A14" s="9">
        <f t="shared" si="0"/>
        <v>8</v>
      </c>
      <c r="B14" s="20" t="s">
        <v>16</v>
      </c>
      <c r="C14" s="9">
        <v>1</v>
      </c>
      <c r="D14" s="22" t="s">
        <v>47</v>
      </c>
      <c r="E14" s="20" t="s">
        <v>72</v>
      </c>
      <c r="F14" s="25" t="s">
        <v>96</v>
      </c>
      <c r="G14" s="22" t="s">
        <v>113</v>
      </c>
      <c r="H14" s="22" t="s">
        <v>138</v>
      </c>
      <c r="I14" s="4"/>
      <c r="J14" s="4"/>
      <c r="K14" s="4"/>
      <c r="L14" s="4"/>
      <c r="M14" s="4"/>
    </row>
    <row r="15" spans="1:13" s="2" customFormat="1" x14ac:dyDescent="0.25">
      <c r="A15" s="8">
        <f t="shared" si="0"/>
        <v>9</v>
      </c>
      <c r="B15" s="19" t="s">
        <v>17</v>
      </c>
      <c r="C15" s="8">
        <v>1</v>
      </c>
      <c r="D15" s="21" t="s">
        <v>48</v>
      </c>
      <c r="E15" s="19" t="s">
        <v>73</v>
      </c>
      <c r="F15" s="24" t="s">
        <v>96</v>
      </c>
      <c r="G15" s="21" t="s">
        <v>114</v>
      </c>
      <c r="H15" s="21" t="s">
        <v>136</v>
      </c>
      <c r="I15" s="4"/>
      <c r="J15" s="4"/>
      <c r="K15" s="4"/>
      <c r="L15" s="4"/>
      <c r="M15" s="4"/>
    </row>
    <row r="16" spans="1:13" s="2" customFormat="1" x14ac:dyDescent="0.25">
      <c r="A16" s="9">
        <f t="shared" si="0"/>
        <v>10</v>
      </c>
      <c r="B16" s="20" t="s">
        <v>18</v>
      </c>
      <c r="C16" s="9">
        <v>1</v>
      </c>
      <c r="D16" s="22" t="s">
        <v>49</v>
      </c>
      <c r="E16" s="20" t="s">
        <v>74</v>
      </c>
      <c r="F16" s="25" t="s">
        <v>96</v>
      </c>
      <c r="G16" s="22" t="s">
        <v>115</v>
      </c>
      <c r="H16" s="22" t="s">
        <v>138</v>
      </c>
      <c r="I16" s="4"/>
      <c r="J16" s="4"/>
      <c r="K16" s="4"/>
      <c r="L16" s="4"/>
      <c r="M16" s="4"/>
    </row>
    <row r="17" spans="1:13" s="2" customFormat="1" x14ac:dyDescent="0.25">
      <c r="A17" s="8">
        <f t="shared" si="0"/>
        <v>11</v>
      </c>
      <c r="B17" s="19" t="s">
        <v>19</v>
      </c>
      <c r="C17" s="8">
        <v>1</v>
      </c>
      <c r="D17" s="21" t="s">
        <v>50</v>
      </c>
      <c r="E17" s="19" t="s">
        <v>75</v>
      </c>
      <c r="F17" s="24" t="s">
        <v>96</v>
      </c>
      <c r="G17" s="21" t="s">
        <v>116</v>
      </c>
      <c r="H17" s="21" t="s">
        <v>138</v>
      </c>
      <c r="I17" s="4"/>
      <c r="J17" s="4"/>
      <c r="K17" s="4"/>
      <c r="L17" s="4"/>
      <c r="M17" s="4"/>
    </row>
    <row r="18" spans="1:13" s="2" customFormat="1" x14ac:dyDescent="0.25">
      <c r="A18" s="9">
        <f t="shared" si="0"/>
        <v>12</v>
      </c>
      <c r="B18" s="20" t="s">
        <v>20</v>
      </c>
      <c r="C18" s="9">
        <v>2</v>
      </c>
      <c r="D18" s="22" t="s">
        <v>51</v>
      </c>
      <c r="E18" s="20" t="s">
        <v>76</v>
      </c>
      <c r="F18" s="25" t="s">
        <v>98</v>
      </c>
      <c r="G18" s="22" t="s">
        <v>117</v>
      </c>
      <c r="H18" s="22" t="s">
        <v>140</v>
      </c>
      <c r="I18" s="4"/>
      <c r="J18" s="4"/>
      <c r="K18" s="4"/>
      <c r="L18" s="4"/>
      <c r="M18" s="4"/>
    </row>
    <row r="19" spans="1:13" s="2" customFormat="1" x14ac:dyDescent="0.25">
      <c r="A19" s="8">
        <f t="shared" si="0"/>
        <v>13</v>
      </c>
      <c r="B19" s="19" t="s">
        <v>21</v>
      </c>
      <c r="C19" s="8">
        <v>1</v>
      </c>
      <c r="D19" s="21" t="s">
        <v>51</v>
      </c>
      <c r="E19" s="19" t="s">
        <v>77</v>
      </c>
      <c r="F19" s="24" t="s">
        <v>99</v>
      </c>
      <c r="G19" s="21" t="s">
        <v>118</v>
      </c>
      <c r="H19" s="21" t="s">
        <v>141</v>
      </c>
      <c r="I19" s="4"/>
      <c r="J19" s="4"/>
      <c r="K19" s="4"/>
      <c r="L19" s="4"/>
      <c r="M19" s="4"/>
    </row>
    <row r="20" spans="1:13" s="2" customFormat="1" ht="26.4" x14ac:dyDescent="0.25">
      <c r="A20" s="9">
        <f t="shared" si="0"/>
        <v>14</v>
      </c>
      <c r="B20" s="20" t="s">
        <v>22</v>
      </c>
      <c r="C20" s="9">
        <v>1</v>
      </c>
      <c r="D20" s="22" t="s">
        <v>52</v>
      </c>
      <c r="E20" s="20" t="s">
        <v>78</v>
      </c>
      <c r="F20" s="25" t="s">
        <v>100</v>
      </c>
      <c r="G20" s="22" t="s">
        <v>119</v>
      </c>
      <c r="H20" s="22" t="s">
        <v>142</v>
      </c>
      <c r="I20" s="4"/>
      <c r="J20" s="4"/>
      <c r="K20" s="4"/>
      <c r="L20" s="4"/>
      <c r="M20" s="4"/>
    </row>
    <row r="21" spans="1:13" s="2" customFormat="1" x14ac:dyDescent="0.25">
      <c r="A21" s="8">
        <f t="shared" si="0"/>
        <v>15</v>
      </c>
      <c r="B21" s="19" t="s">
        <v>23</v>
      </c>
      <c r="C21" s="8">
        <v>1</v>
      </c>
      <c r="D21" s="21" t="s">
        <v>52</v>
      </c>
      <c r="E21" s="19" t="s">
        <v>79</v>
      </c>
      <c r="F21" s="24" t="s">
        <v>100</v>
      </c>
      <c r="G21" s="21" t="s">
        <v>120</v>
      </c>
      <c r="H21" s="21" t="s">
        <v>143</v>
      </c>
      <c r="I21" s="4"/>
      <c r="J21" s="4"/>
      <c r="K21" s="4"/>
      <c r="L21" s="4"/>
      <c r="M21" s="4"/>
    </row>
    <row r="22" spans="1:13" s="2" customFormat="1" x14ac:dyDescent="0.25">
      <c r="A22" s="9">
        <f t="shared" si="0"/>
        <v>16</v>
      </c>
      <c r="B22" s="20" t="s">
        <v>24</v>
      </c>
      <c r="C22" s="9">
        <v>3</v>
      </c>
      <c r="D22" s="22" t="s">
        <v>53</v>
      </c>
      <c r="E22" s="20" t="s">
        <v>80</v>
      </c>
      <c r="F22" s="25" t="s">
        <v>101</v>
      </c>
      <c r="G22" s="22" t="s">
        <v>121</v>
      </c>
      <c r="H22" s="22" t="s">
        <v>139</v>
      </c>
      <c r="I22" s="4"/>
      <c r="J22" s="4"/>
      <c r="K22" s="4"/>
      <c r="L22" s="4"/>
      <c r="M22" s="4"/>
    </row>
    <row r="23" spans="1:13" s="2" customFormat="1" x14ac:dyDescent="0.25">
      <c r="A23" s="8">
        <f t="shared" si="0"/>
        <v>17</v>
      </c>
      <c r="B23" s="19" t="s">
        <v>25</v>
      </c>
      <c r="C23" s="8">
        <v>1</v>
      </c>
      <c r="D23" s="21" t="s">
        <v>54</v>
      </c>
      <c r="E23" s="19" t="s">
        <v>81</v>
      </c>
      <c r="F23" s="24" t="s">
        <v>101</v>
      </c>
      <c r="G23" s="21" t="s">
        <v>122</v>
      </c>
      <c r="H23" s="21" t="s">
        <v>137</v>
      </c>
      <c r="I23" s="4"/>
      <c r="J23" s="4"/>
      <c r="K23" s="4"/>
      <c r="L23" s="4"/>
      <c r="M23" s="4"/>
    </row>
    <row r="24" spans="1:13" s="2" customFormat="1" x14ac:dyDescent="0.25">
      <c r="A24" s="9">
        <f t="shared" si="0"/>
        <v>18</v>
      </c>
      <c r="B24" s="20" t="s">
        <v>26</v>
      </c>
      <c r="C24" s="9">
        <v>1</v>
      </c>
      <c r="D24" s="22" t="s">
        <v>55</v>
      </c>
      <c r="E24" s="20" t="s">
        <v>82</v>
      </c>
      <c r="F24" s="25" t="s">
        <v>101</v>
      </c>
      <c r="G24" s="22" t="s">
        <v>123</v>
      </c>
      <c r="H24" s="22" t="s">
        <v>139</v>
      </c>
      <c r="I24" s="4"/>
      <c r="J24" s="4"/>
      <c r="K24" s="4"/>
      <c r="L24" s="4"/>
      <c r="M24" s="4"/>
    </row>
    <row r="25" spans="1:13" s="2" customFormat="1" x14ac:dyDescent="0.25">
      <c r="A25" s="8">
        <f t="shared" si="0"/>
        <v>19</v>
      </c>
      <c r="B25" s="19" t="s">
        <v>27</v>
      </c>
      <c r="C25" s="8">
        <v>1</v>
      </c>
      <c r="D25" s="21" t="s">
        <v>56</v>
      </c>
      <c r="E25" s="19" t="s">
        <v>83</v>
      </c>
      <c r="F25" s="24" t="s">
        <v>101</v>
      </c>
      <c r="G25" s="21" t="s">
        <v>124</v>
      </c>
      <c r="H25" s="21" t="s">
        <v>138</v>
      </c>
      <c r="I25" s="4"/>
      <c r="J25" s="4"/>
      <c r="K25" s="4"/>
      <c r="L25" s="4"/>
      <c r="M25" s="4"/>
    </row>
    <row r="26" spans="1:13" s="2" customFormat="1" x14ac:dyDescent="0.25">
      <c r="A26" s="9">
        <f t="shared" si="0"/>
        <v>20</v>
      </c>
      <c r="B26" s="20" t="s">
        <v>28</v>
      </c>
      <c r="C26" s="9">
        <v>1</v>
      </c>
      <c r="D26" s="22" t="s">
        <v>57</v>
      </c>
      <c r="E26" s="20" t="s">
        <v>84</v>
      </c>
      <c r="F26" s="25" t="s">
        <v>101</v>
      </c>
      <c r="G26" s="22" t="s">
        <v>125</v>
      </c>
      <c r="H26" s="22" t="s">
        <v>138</v>
      </c>
      <c r="I26" s="4"/>
      <c r="J26" s="4"/>
      <c r="K26" s="4"/>
      <c r="L26" s="4"/>
      <c r="M26" s="4"/>
    </row>
    <row r="27" spans="1:13" s="2" customFormat="1" x14ac:dyDescent="0.25">
      <c r="A27" s="8">
        <f t="shared" si="0"/>
        <v>21</v>
      </c>
      <c r="B27" s="19" t="s">
        <v>29</v>
      </c>
      <c r="C27" s="8">
        <v>1</v>
      </c>
      <c r="D27" s="21" t="s">
        <v>58</v>
      </c>
      <c r="E27" s="19" t="s">
        <v>85</v>
      </c>
      <c r="F27" s="24" t="s">
        <v>101</v>
      </c>
      <c r="G27" s="21" t="s">
        <v>126</v>
      </c>
      <c r="H27" s="21" t="s">
        <v>137</v>
      </c>
      <c r="I27" s="4"/>
      <c r="J27" s="4"/>
      <c r="K27" s="4"/>
      <c r="L27" s="4"/>
      <c r="M27" s="4"/>
    </row>
    <row r="28" spans="1:13" s="2" customFormat="1" x14ac:dyDescent="0.25">
      <c r="A28" s="9">
        <f t="shared" si="0"/>
        <v>22</v>
      </c>
      <c r="B28" s="20" t="s">
        <v>30</v>
      </c>
      <c r="C28" s="9">
        <v>3</v>
      </c>
      <c r="D28" s="22" t="s">
        <v>59</v>
      </c>
      <c r="E28" s="20" t="s">
        <v>86</v>
      </c>
      <c r="F28" s="25" t="s">
        <v>101</v>
      </c>
      <c r="G28" s="22" t="s">
        <v>127</v>
      </c>
      <c r="H28" s="22" t="s">
        <v>139</v>
      </c>
      <c r="I28" s="4"/>
      <c r="J28" s="4"/>
      <c r="K28" s="4"/>
      <c r="L28" s="4"/>
      <c r="M28" s="4"/>
    </row>
    <row r="29" spans="1:13" s="2" customFormat="1" x14ac:dyDescent="0.25">
      <c r="A29" s="8">
        <f t="shared" si="0"/>
        <v>23</v>
      </c>
      <c r="B29" s="19" t="s">
        <v>31</v>
      </c>
      <c r="C29" s="8">
        <v>1</v>
      </c>
      <c r="D29" s="21" t="s">
        <v>60</v>
      </c>
      <c r="E29" s="19" t="s">
        <v>87</v>
      </c>
      <c r="F29" s="24" t="s">
        <v>101</v>
      </c>
      <c r="G29" s="21" t="s">
        <v>128</v>
      </c>
      <c r="H29" s="21" t="s">
        <v>137</v>
      </c>
      <c r="I29" s="4"/>
      <c r="J29" s="4"/>
      <c r="K29" s="4"/>
      <c r="L29" s="4"/>
      <c r="M29" s="4"/>
    </row>
    <row r="30" spans="1:13" s="2" customFormat="1" x14ac:dyDescent="0.25">
      <c r="A30" s="9">
        <f t="shared" si="0"/>
        <v>24</v>
      </c>
      <c r="B30" s="20" t="s">
        <v>32</v>
      </c>
      <c r="C30" s="9">
        <v>1</v>
      </c>
      <c r="D30" s="22" t="s">
        <v>61</v>
      </c>
      <c r="E30" s="20" t="s">
        <v>88</v>
      </c>
      <c r="F30" s="25" t="s">
        <v>101</v>
      </c>
      <c r="G30" s="22" t="s">
        <v>129</v>
      </c>
      <c r="H30" s="22" t="s">
        <v>138</v>
      </c>
      <c r="I30" s="4"/>
      <c r="J30" s="4"/>
      <c r="K30" s="4"/>
      <c r="L30" s="4"/>
      <c r="M30" s="4"/>
    </row>
    <row r="31" spans="1:13" s="2" customFormat="1" ht="26.4" x14ac:dyDescent="0.25">
      <c r="A31" s="8">
        <f t="shared" si="0"/>
        <v>25</v>
      </c>
      <c r="B31" s="19" t="s">
        <v>33</v>
      </c>
      <c r="C31" s="8">
        <v>1</v>
      </c>
      <c r="D31" s="21" t="s">
        <v>52</v>
      </c>
      <c r="E31" s="19" t="s">
        <v>89</v>
      </c>
      <c r="F31" s="24" t="s">
        <v>102</v>
      </c>
      <c r="G31" s="21" t="s">
        <v>130</v>
      </c>
      <c r="H31" s="21" t="s">
        <v>144</v>
      </c>
      <c r="I31" s="4"/>
      <c r="J31" s="4"/>
      <c r="K31" s="4"/>
      <c r="L31" s="4"/>
      <c r="M31" s="4"/>
    </row>
    <row r="32" spans="1:13" s="2" customFormat="1" x14ac:dyDescent="0.25">
      <c r="A32" s="9">
        <f t="shared" si="0"/>
        <v>26</v>
      </c>
      <c r="B32" s="20" t="s">
        <v>34</v>
      </c>
      <c r="C32" s="9">
        <v>1</v>
      </c>
      <c r="D32" s="22" t="s">
        <v>52</v>
      </c>
      <c r="E32" s="20" t="s">
        <v>90</v>
      </c>
      <c r="F32" s="25" t="s">
        <v>103</v>
      </c>
      <c r="G32" s="22" t="s">
        <v>131</v>
      </c>
      <c r="H32" s="22" t="s">
        <v>145</v>
      </c>
      <c r="I32" s="4"/>
      <c r="J32" s="4"/>
      <c r="K32" s="4"/>
      <c r="L32" s="4"/>
      <c r="M32" s="4"/>
    </row>
    <row r="33" spans="1:13" s="2" customFormat="1" x14ac:dyDescent="0.25">
      <c r="A33" s="8">
        <f t="shared" si="0"/>
        <v>27</v>
      </c>
      <c r="B33" s="19" t="s">
        <v>35</v>
      </c>
      <c r="C33" s="8">
        <v>0</v>
      </c>
      <c r="D33" s="21" t="s">
        <v>62</v>
      </c>
      <c r="E33" s="19" t="s">
        <v>91</v>
      </c>
      <c r="F33" s="24" t="s">
        <v>104</v>
      </c>
      <c r="G33" s="21" t="s">
        <v>132</v>
      </c>
      <c r="H33" s="21" t="s">
        <v>146</v>
      </c>
      <c r="I33" s="4"/>
      <c r="J33" s="4"/>
      <c r="K33" s="4"/>
      <c r="L33" s="4"/>
      <c r="M33" s="4"/>
    </row>
    <row r="34" spans="1:13" s="2" customFormat="1" x14ac:dyDescent="0.25">
      <c r="A34" s="9">
        <f t="shared" si="0"/>
        <v>28</v>
      </c>
      <c r="B34" s="20" t="s">
        <v>36</v>
      </c>
      <c r="C34" s="9">
        <v>0</v>
      </c>
      <c r="D34" s="22" t="s">
        <v>63</v>
      </c>
      <c r="E34" s="20" t="s">
        <v>92</v>
      </c>
      <c r="F34" s="25" t="s">
        <v>99</v>
      </c>
      <c r="G34" s="22" t="s">
        <v>133</v>
      </c>
      <c r="H34" s="22" t="s">
        <v>147</v>
      </c>
      <c r="I34" s="4"/>
      <c r="J34" s="4"/>
      <c r="K34" s="4"/>
      <c r="L34" s="4"/>
      <c r="M34" s="4"/>
    </row>
    <row r="35" spans="1:13" s="2" customFormat="1" x14ac:dyDescent="0.25">
      <c r="A35" s="8">
        <f t="shared" si="0"/>
        <v>29</v>
      </c>
      <c r="B35" s="19" t="s">
        <v>37</v>
      </c>
      <c r="C35" s="8">
        <v>0</v>
      </c>
      <c r="D35" s="21" t="s">
        <v>57</v>
      </c>
      <c r="E35" s="19" t="s">
        <v>84</v>
      </c>
      <c r="F35" s="24" t="s">
        <v>101</v>
      </c>
      <c r="G35" s="21" t="s">
        <v>125</v>
      </c>
      <c r="H35" s="21" t="s">
        <v>138</v>
      </c>
      <c r="I35" s="4"/>
      <c r="J35" s="4"/>
      <c r="K35" s="4"/>
      <c r="L35" s="4"/>
      <c r="M35" s="4"/>
    </row>
    <row r="36" spans="1:13" s="2" customFormat="1" x14ac:dyDescent="0.25">
      <c r="A36" s="9">
        <f t="shared" si="0"/>
        <v>30</v>
      </c>
      <c r="B36" s="20" t="s">
        <v>38</v>
      </c>
      <c r="C36" s="9">
        <v>0</v>
      </c>
      <c r="D36" s="22" t="s">
        <v>60</v>
      </c>
      <c r="E36" s="20" t="s">
        <v>93</v>
      </c>
      <c r="F36" s="25" t="s">
        <v>101</v>
      </c>
      <c r="G36" s="22" t="s">
        <v>134</v>
      </c>
      <c r="H36" s="22" t="s">
        <v>138</v>
      </c>
      <c r="I36" s="4"/>
      <c r="J36" s="4"/>
      <c r="K36" s="4"/>
      <c r="L36" s="4"/>
      <c r="M36" s="4"/>
    </row>
    <row r="37" spans="1:13" ht="16.5" customHeight="1" x14ac:dyDescent="0.25">
      <c r="B37" s="11"/>
      <c r="C37" s="7"/>
      <c r="E37" s="6"/>
      <c r="F37" s="7"/>
    </row>
  </sheetData>
  <phoneticPr fontId="0" type="noConversion"/>
  <conditionalFormatting sqref="F7:F8">
    <cfRule type="containsText" dxfId="28" priority="29" stopIfTrue="1" operator="containsText" text=", ">
      <formula>NOT(ISERROR(SEARCH(", ",F7)))</formula>
    </cfRule>
  </conditionalFormatting>
  <conditionalFormatting sqref="F9">
    <cfRule type="containsText" dxfId="27" priority="28" stopIfTrue="1" operator="containsText" text=", ">
      <formula>NOT(ISERROR(SEARCH(", ",F9)))</formula>
    </cfRule>
  </conditionalFormatting>
  <conditionalFormatting sqref="F10">
    <cfRule type="containsText" dxfId="26" priority="27" stopIfTrue="1" operator="containsText" text=", ">
      <formula>NOT(ISERROR(SEARCH(", ",F10)))</formula>
    </cfRule>
  </conditionalFormatting>
  <conditionalFormatting sqref="F11">
    <cfRule type="containsText" dxfId="25" priority="26" stopIfTrue="1" operator="containsText" text=", ">
      <formula>NOT(ISERROR(SEARCH(", ",F11)))</formula>
    </cfRule>
  </conditionalFormatting>
  <conditionalFormatting sqref="F12">
    <cfRule type="containsText" dxfId="24" priority="25" stopIfTrue="1" operator="containsText" text=", ">
      <formula>NOT(ISERROR(SEARCH(", ",F12)))</formula>
    </cfRule>
  </conditionalFormatting>
  <conditionalFormatting sqref="F13">
    <cfRule type="containsText" dxfId="23" priority="24" stopIfTrue="1" operator="containsText" text=", ">
      <formula>NOT(ISERROR(SEARCH(", ",F13)))</formula>
    </cfRule>
  </conditionalFormatting>
  <conditionalFormatting sqref="F14">
    <cfRule type="containsText" dxfId="22" priority="23" stopIfTrue="1" operator="containsText" text=", ">
      <formula>NOT(ISERROR(SEARCH(", ",F14)))</formula>
    </cfRule>
  </conditionalFormatting>
  <conditionalFormatting sqref="F15">
    <cfRule type="containsText" dxfId="21" priority="22" stopIfTrue="1" operator="containsText" text=", ">
      <formula>NOT(ISERROR(SEARCH(", ",F15)))</formula>
    </cfRule>
  </conditionalFormatting>
  <conditionalFormatting sqref="F16">
    <cfRule type="containsText" dxfId="20" priority="21" stopIfTrue="1" operator="containsText" text=", ">
      <formula>NOT(ISERROR(SEARCH(", ",F16)))</formula>
    </cfRule>
  </conditionalFormatting>
  <conditionalFormatting sqref="F17">
    <cfRule type="containsText" dxfId="19" priority="20" stopIfTrue="1" operator="containsText" text=", ">
      <formula>NOT(ISERROR(SEARCH(", ",F17)))</formula>
    </cfRule>
  </conditionalFormatting>
  <conditionalFormatting sqref="F18">
    <cfRule type="containsText" dxfId="18" priority="19" stopIfTrue="1" operator="containsText" text=", ">
      <formula>NOT(ISERROR(SEARCH(", ",F18)))</formula>
    </cfRule>
  </conditionalFormatting>
  <conditionalFormatting sqref="F19">
    <cfRule type="containsText" dxfId="17" priority="18" stopIfTrue="1" operator="containsText" text=", ">
      <formula>NOT(ISERROR(SEARCH(", ",F19)))</formula>
    </cfRule>
  </conditionalFormatting>
  <conditionalFormatting sqref="F20">
    <cfRule type="containsText" dxfId="16" priority="17" stopIfTrue="1" operator="containsText" text=", ">
      <formula>NOT(ISERROR(SEARCH(", ",F20)))</formula>
    </cfRule>
  </conditionalFormatting>
  <conditionalFormatting sqref="F21">
    <cfRule type="containsText" dxfId="15" priority="16" stopIfTrue="1" operator="containsText" text=", ">
      <formula>NOT(ISERROR(SEARCH(", ",F21)))</formula>
    </cfRule>
  </conditionalFormatting>
  <conditionalFormatting sqref="F22">
    <cfRule type="containsText" dxfId="14" priority="15" stopIfTrue="1" operator="containsText" text=", ">
      <formula>NOT(ISERROR(SEARCH(", ",F22)))</formula>
    </cfRule>
  </conditionalFormatting>
  <conditionalFormatting sqref="F23">
    <cfRule type="containsText" dxfId="13" priority="14" stopIfTrue="1" operator="containsText" text=", ">
      <formula>NOT(ISERROR(SEARCH(", ",F23)))</formula>
    </cfRule>
  </conditionalFormatting>
  <conditionalFormatting sqref="F24">
    <cfRule type="containsText" dxfId="12" priority="13" stopIfTrue="1" operator="containsText" text=", ">
      <formula>NOT(ISERROR(SEARCH(", ",F24)))</formula>
    </cfRule>
  </conditionalFormatting>
  <conditionalFormatting sqref="F25">
    <cfRule type="containsText" dxfId="11" priority="12" stopIfTrue="1" operator="containsText" text=", ">
      <formula>NOT(ISERROR(SEARCH(", ",F25)))</formula>
    </cfRule>
  </conditionalFormatting>
  <conditionalFormatting sqref="F26">
    <cfRule type="containsText" dxfId="10" priority="11" stopIfTrue="1" operator="containsText" text=", ">
      <formula>NOT(ISERROR(SEARCH(", ",F26)))</formula>
    </cfRule>
  </conditionalFormatting>
  <conditionalFormatting sqref="F27">
    <cfRule type="containsText" dxfId="9" priority="10" stopIfTrue="1" operator="containsText" text=", ">
      <formula>NOT(ISERROR(SEARCH(", ",F27)))</formula>
    </cfRule>
  </conditionalFormatting>
  <conditionalFormatting sqref="F28">
    <cfRule type="containsText" dxfId="8" priority="9" stopIfTrue="1" operator="containsText" text=", ">
      <formula>NOT(ISERROR(SEARCH(", ",F28)))</formula>
    </cfRule>
  </conditionalFormatting>
  <conditionalFormatting sqref="F29">
    <cfRule type="containsText" dxfId="7" priority="8" stopIfTrue="1" operator="containsText" text=", ">
      <formula>NOT(ISERROR(SEARCH(", ",F29)))</formula>
    </cfRule>
  </conditionalFormatting>
  <conditionalFormatting sqref="F30">
    <cfRule type="containsText" dxfId="6" priority="7" stopIfTrue="1" operator="containsText" text=", ">
      <formula>NOT(ISERROR(SEARCH(", ",F30)))</formula>
    </cfRule>
  </conditionalFormatting>
  <conditionalFormatting sqref="F31">
    <cfRule type="containsText" dxfId="5" priority="6" stopIfTrue="1" operator="containsText" text=", ">
      <formula>NOT(ISERROR(SEARCH(", ",F31)))</formula>
    </cfRule>
  </conditionalFormatting>
  <conditionalFormatting sqref="F32">
    <cfRule type="containsText" dxfId="4" priority="5" stopIfTrue="1" operator="containsText" text=", ">
      <formula>NOT(ISERROR(SEARCH(", ",F32)))</formula>
    </cfRule>
  </conditionalFormatting>
  <conditionalFormatting sqref="F33">
    <cfRule type="containsText" dxfId="3" priority="4" stopIfTrue="1" operator="containsText" text=", ">
      <formula>NOT(ISERROR(SEARCH(", ",F33)))</formula>
    </cfRule>
  </conditionalFormatting>
  <conditionalFormatting sqref="F34">
    <cfRule type="containsText" dxfId="2" priority="3" stopIfTrue="1" operator="containsText" text=", ">
      <formula>NOT(ISERROR(SEARCH(", ",F34)))</formula>
    </cfRule>
  </conditionalFormatting>
  <conditionalFormatting sqref="F35">
    <cfRule type="containsText" dxfId="1" priority="2" stopIfTrue="1" operator="containsText" text=", ">
      <formula>NOT(ISERROR(SEARCH(", ",F35)))</formula>
    </cfRule>
  </conditionalFormatting>
  <conditionalFormatting sqref="F36">
    <cfRule type="containsText" dxfId="0" priority="1" stopIfTrue="1" operator="containsText" text=", ">
      <formula>NOT(ISERROR(SEARCH(", ",F36)))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0" ma:contentTypeDescription="Create a new document." ma:contentTypeScope="" ma:versionID="143da41fbad82ad15498dbac5e01cd21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FA5DDF3A-9EED-4072-88BE-C26F17BE7E59}">
  <ds:schemaRefs>
    <ds:schemaRef ds:uri="http://www.w3.org/XML/1998/namespace"/>
    <ds:schemaRef ds:uri="http://purl.org/dc/terms/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100A894-C720-4AF0-ADC3-80CCA02112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B4F0FA2-CF71-4C28-87A4-4B49428A0D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Ou, Ying Yang</dc:creator>
  <cp:lastModifiedBy>Ou, Ying Yang</cp:lastModifiedBy>
  <cp:lastPrinted>2008-09-09T17:29:39Z</cp:lastPrinted>
  <dcterms:created xsi:type="dcterms:W3CDTF">2000-10-27T00:30:29Z</dcterms:created>
  <dcterms:modified xsi:type="dcterms:W3CDTF">2017-08-01T11:23:40Z</dcterms:modified>
</cp:coreProperties>
</file>